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2"/>
  </bookViews>
  <sheets>
    <sheet name="Доходы январь" sheetId="1" r:id="rId1"/>
    <sheet name="Доходы 2023-24" sheetId="2" r:id="rId2"/>
    <sheet name="Доходы февраль" sheetId="3" r:id="rId3"/>
  </sheets>
  <definedNames/>
  <calcPr fullCalcOnLoad="1"/>
</workbook>
</file>

<file path=xl/sharedStrings.xml><?xml version="1.0" encoding="utf-8"?>
<sst xmlns="http://schemas.openxmlformats.org/spreadsheetml/2006/main" count="196" uniqueCount="71">
  <si>
    <t>Код бюджетной</t>
  </si>
  <si>
    <t>Доходы</t>
  </si>
  <si>
    <t xml:space="preserve">План </t>
  </si>
  <si>
    <t>классификации РФ</t>
  </si>
  <si>
    <t>000 1 00 00000 00 0000 000</t>
  </si>
  <si>
    <t>ДОХОДЫ</t>
  </si>
  <si>
    <t xml:space="preserve">182 1 01 02000 01 0000 110 </t>
  </si>
  <si>
    <t>Налог на доходы физ.лиц</t>
  </si>
  <si>
    <t>182 1 01 02020 01 0000 110</t>
  </si>
  <si>
    <t>Налог на доходы физ.лиц с дох.пол.</t>
  </si>
  <si>
    <t>182 1 01 02021 01 0000 110</t>
  </si>
  <si>
    <t>182 1 06 00000 00 0000 000</t>
  </si>
  <si>
    <t>Налоги на имущество</t>
  </si>
  <si>
    <t>Налог на имущество физических лиц</t>
  </si>
  <si>
    <t>Доходы от использования имущества</t>
  </si>
  <si>
    <t>Арендная плата за земли</t>
  </si>
  <si>
    <t>Дох.от сдачи в арендуим-ва,нах.в гос.и мунц.соб.</t>
  </si>
  <si>
    <t>Прочие неналоговые доходы</t>
  </si>
  <si>
    <t>Итого собственных доходов</t>
  </si>
  <si>
    <t>000 2 00 00000 00 0000 000</t>
  </si>
  <si>
    <t>Безвозмездные перечисления</t>
  </si>
  <si>
    <t>ВСЕГО ДОХОДОВ</t>
  </si>
  <si>
    <t>Допустимые расходы</t>
  </si>
  <si>
    <t>024 1 17 00000 00 0000 000</t>
  </si>
  <si>
    <t xml:space="preserve">182 1 06 01030 10 0000 110 </t>
  </si>
  <si>
    <t>Земельный налог по став.п/п1 ст.394</t>
  </si>
  <si>
    <t>Зем.налог по ставке п/п2п1 ст.394</t>
  </si>
  <si>
    <t>Дефицит (5%)</t>
  </si>
  <si>
    <t>024 1 11 05035 10 0000120</t>
  </si>
  <si>
    <t>024 1 11 05013 10 0000120</t>
  </si>
  <si>
    <t>024 1 14 06014 10 0000430</t>
  </si>
  <si>
    <t>182 1 03 02200 01 0000 110</t>
  </si>
  <si>
    <t>Доходы от акцизов на автомобильный и прямогонный бензин, прямогонный бензин, дизельное топливо, моторные масла для дизельных и (или) карбюраторных (инжекторных) двигателей</t>
  </si>
  <si>
    <t xml:space="preserve">024 1 06 06043 10 0000 110 </t>
  </si>
  <si>
    <t>024 1 06 06033 10 0000 110</t>
  </si>
  <si>
    <t>024 1 10 00000 00 0000 000</t>
  </si>
  <si>
    <t>158 2 02 29999 10 0000 151</t>
  </si>
  <si>
    <t>2022г.</t>
  </si>
  <si>
    <t>Дотация бюдж.поселений на выравниваниеуровня бюджетной обеспеченности, в т.ч.</t>
  </si>
  <si>
    <t>158 2 02 00000 10 0000 150</t>
  </si>
  <si>
    <t>Дотация бюдж.поселений на выравниваниеуровня бюджетной обеспеченности из муниципального района</t>
  </si>
  <si>
    <t>158  2  02 16001 10  0000  150</t>
  </si>
  <si>
    <t>158 2 02 00000 10 0000 151</t>
  </si>
  <si>
    <t>182 1 05 00000 00 0000 110</t>
  </si>
  <si>
    <t>182 1 05 03010 01 0000 110</t>
  </si>
  <si>
    <t>Единый сельскохозяйственный налог</t>
  </si>
  <si>
    <t>024 1 14 06014 10 0000 430</t>
  </si>
  <si>
    <t>Доходы от продажи материальных и нематериальных активов</t>
  </si>
  <si>
    <t>Доходы от продажи имущества, находящегося в собственности сельских поселений</t>
  </si>
  <si>
    <t>024 1 17 05050 10 0000 180</t>
  </si>
  <si>
    <t>Прочие неналоговые доходы бюджетов сельских поселений</t>
  </si>
  <si>
    <t>Поступление доходов в бюджет муниципального образования "Казачье" по группам, подгруппам, статьям классификации доходов на 2022 год</t>
  </si>
  <si>
    <t>Прочие субсидии бюджетам сельских поселений (Субсидия на реал-ю меропр. перечня Народных инициатив)</t>
  </si>
  <si>
    <t xml:space="preserve">Прочие субсидии </t>
  </si>
  <si>
    <t>Субвенции бюджетам бюджетной системы РФ</t>
  </si>
  <si>
    <t>Субвенции бюджетам сельских поселенийна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</si>
  <si>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РФ</t>
  </si>
  <si>
    <t>158 2 02 35118 10 0000 151</t>
  </si>
  <si>
    <t>158 2 02 30024 10 0000 151</t>
  </si>
  <si>
    <t>2023г.</t>
  </si>
  <si>
    <t>2024г.</t>
  </si>
  <si>
    <t>Налоги на совокупный доход</t>
  </si>
  <si>
    <t>Поступление доходов в бюджет муниципального образования "Казачье" по группам, подгруппам, статьям классификации доходов на 2023-2024 год</t>
  </si>
  <si>
    <t>"О внесении изменений в бюджет МО "Казачье" на 2022 год и плановый период 2023 и 2024 годов"</t>
  </si>
  <si>
    <t>Приложение №1.2 к Решению Думы №    от  .01.2022г.</t>
  </si>
  <si>
    <t>"О внесении изменений в бюджет МО "Казачье" на 2022 год"</t>
  </si>
  <si>
    <t>Приложение №1 к Решению Думы № 145 от 31.01.2022г.</t>
  </si>
  <si>
    <t>Дефицит (остатки)</t>
  </si>
  <si>
    <t>159 2 02 29999 10 0000 151</t>
  </si>
  <si>
    <t>Субсидия МБ на реализацию общественно значимых проектов по благоустройству сельских территорий</t>
  </si>
  <si>
    <t>Приложение №1 к Решению Думы № 148 от 21.02.2022г.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</si>
</sst>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</numFmts>
  <fonts count="50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sz val="12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Arial Cyr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0" fontId="10" fillId="0" borderId="16" xfId="0" applyFont="1" applyBorder="1" applyAlignment="1">
      <alignment/>
    </xf>
    <xf numFmtId="172" fontId="2" fillId="0" borderId="14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8" fillId="0" borderId="17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7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172" fontId="2" fillId="0" borderId="17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172" fontId="0" fillId="0" borderId="13" xfId="0" applyNumberFormat="1" applyFont="1" applyBorder="1" applyAlignment="1">
      <alignment/>
    </xf>
    <xf numFmtId="0" fontId="12" fillId="0" borderId="12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12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 vertical="top" wrapText="1"/>
    </xf>
    <xf numFmtId="0" fontId="13" fillId="0" borderId="17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72" fontId="15" fillId="0" borderId="13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5"/>
  <sheetViews>
    <sheetView zoomScalePageLayoutView="0" workbookViewId="0" topLeftCell="A34">
      <selection activeCell="D25" sqref="D25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42.125" style="0" customWidth="1"/>
    <col min="4" max="4" width="14.00390625" style="20" customWidth="1"/>
    <col min="5" max="6" width="10.25390625" style="0" customWidth="1"/>
  </cols>
  <sheetData>
    <row r="1" ht="12.75">
      <c r="E1" s="40" t="s">
        <v>66</v>
      </c>
    </row>
    <row r="2" ht="12.75">
      <c r="E2" s="40" t="s">
        <v>65</v>
      </c>
    </row>
    <row r="3" ht="12.75">
      <c r="F3" s="36"/>
    </row>
    <row r="4" ht="12.75">
      <c r="D4" s="36"/>
    </row>
    <row r="6" spans="2:4" ht="25.5" customHeight="1">
      <c r="B6" s="66" t="s">
        <v>51</v>
      </c>
      <c r="C6" s="66"/>
      <c r="D6" s="66"/>
    </row>
    <row r="7" spans="2:4" ht="35.25" customHeight="1">
      <c r="B7" s="66"/>
      <c r="C7" s="66"/>
      <c r="D7" s="66"/>
    </row>
    <row r="8" spans="2:4" ht="12.75" customHeight="1">
      <c r="B8" s="39"/>
      <c r="C8" s="39"/>
      <c r="D8" s="39"/>
    </row>
    <row r="9" spans="2:4" ht="12.75">
      <c r="B9" s="37" t="s">
        <v>0</v>
      </c>
      <c r="C9" s="38" t="s">
        <v>1</v>
      </c>
      <c r="D9" s="22" t="s">
        <v>2</v>
      </c>
    </row>
    <row r="10" spans="2:4" ht="12.75">
      <c r="B10" s="1" t="s">
        <v>3</v>
      </c>
      <c r="C10" s="2"/>
      <c r="D10" s="23" t="s">
        <v>37</v>
      </c>
    </row>
    <row r="11" spans="2:4" ht="26.25" customHeight="1">
      <c r="B11" s="3" t="s">
        <v>4</v>
      </c>
      <c r="C11" s="4" t="s">
        <v>5</v>
      </c>
      <c r="D11" s="24">
        <f>SUM(D12+D15+D16+D18+D22+D27+D25)</f>
        <v>1855.9</v>
      </c>
    </row>
    <row r="12" spans="2:4" ht="18.75">
      <c r="B12" s="5" t="s">
        <v>6</v>
      </c>
      <c r="C12" s="6" t="s">
        <v>7</v>
      </c>
      <c r="D12" s="25">
        <f>SUM(D13)</f>
        <v>370</v>
      </c>
    </row>
    <row r="13" spans="2:4" ht="18.75">
      <c r="B13" s="46" t="s">
        <v>8</v>
      </c>
      <c r="C13" s="8" t="s">
        <v>9</v>
      </c>
      <c r="D13" s="26">
        <f>SUM(D14)</f>
        <v>370</v>
      </c>
    </row>
    <row r="14" spans="2:4" ht="15.75">
      <c r="B14" s="56" t="s">
        <v>10</v>
      </c>
      <c r="C14" s="8" t="s">
        <v>9</v>
      </c>
      <c r="D14" s="26">
        <v>370</v>
      </c>
    </row>
    <row r="15" spans="2:4" ht="78">
      <c r="B15" s="7" t="s">
        <v>31</v>
      </c>
      <c r="C15" s="43" t="s">
        <v>32</v>
      </c>
      <c r="D15" s="42">
        <v>933.9</v>
      </c>
    </row>
    <row r="16" spans="2:4" ht="18.75">
      <c r="B16" s="7" t="s">
        <v>43</v>
      </c>
      <c r="C16" s="43" t="s">
        <v>61</v>
      </c>
      <c r="D16" s="42">
        <f>SUM(D17)</f>
        <v>5</v>
      </c>
    </row>
    <row r="17" spans="2:4" ht="15.75">
      <c r="B17" s="55" t="s">
        <v>44</v>
      </c>
      <c r="C17" s="47" t="s">
        <v>45</v>
      </c>
      <c r="D17" s="48">
        <v>5</v>
      </c>
    </row>
    <row r="18" spans="2:4" ht="18.75">
      <c r="B18" s="5" t="s">
        <v>11</v>
      </c>
      <c r="C18" s="9" t="s">
        <v>12</v>
      </c>
      <c r="D18" s="25">
        <f>SUM(D19:D21)</f>
        <v>441</v>
      </c>
    </row>
    <row r="19" spans="2:4" ht="15.75">
      <c r="B19" s="57" t="s">
        <v>24</v>
      </c>
      <c r="C19" s="10" t="s">
        <v>13</v>
      </c>
      <c r="D19" s="26">
        <v>5</v>
      </c>
    </row>
    <row r="20" spans="2:4" ht="25.5" customHeight="1">
      <c r="B20" s="58" t="s">
        <v>34</v>
      </c>
      <c r="C20" s="11" t="s">
        <v>26</v>
      </c>
      <c r="D20" s="27">
        <v>236</v>
      </c>
    </row>
    <row r="21" spans="2:4" ht="25.5" customHeight="1">
      <c r="B21" s="58" t="s">
        <v>33</v>
      </c>
      <c r="C21" s="11" t="s">
        <v>25</v>
      </c>
      <c r="D21" s="27">
        <v>200</v>
      </c>
    </row>
    <row r="22" spans="2:4" ht="18.75">
      <c r="B22" s="5" t="s">
        <v>35</v>
      </c>
      <c r="C22" s="12" t="s">
        <v>14</v>
      </c>
      <c r="D22" s="28">
        <f>SUM(D23:D24)</f>
        <v>36</v>
      </c>
    </row>
    <row r="23" spans="2:4" ht="15.75">
      <c r="B23" s="57" t="s">
        <v>29</v>
      </c>
      <c r="C23" s="13" t="s">
        <v>15</v>
      </c>
      <c r="D23" s="26">
        <v>3</v>
      </c>
    </row>
    <row r="24" spans="2:4" ht="15.75">
      <c r="B24" s="59" t="s">
        <v>28</v>
      </c>
      <c r="C24" s="21" t="s">
        <v>16</v>
      </c>
      <c r="D24" s="26">
        <v>33</v>
      </c>
    </row>
    <row r="25" spans="2:4" ht="30">
      <c r="B25" s="5" t="s">
        <v>30</v>
      </c>
      <c r="C25" s="52" t="s">
        <v>47</v>
      </c>
      <c r="D25" s="42">
        <f>SUM(D26)</f>
        <v>20</v>
      </c>
    </row>
    <row r="26" spans="2:4" ht="45">
      <c r="B26" s="60" t="s">
        <v>46</v>
      </c>
      <c r="C26" s="53" t="s">
        <v>48</v>
      </c>
      <c r="D26" s="50">
        <v>20</v>
      </c>
    </row>
    <row r="27" spans="2:4" ht="23.25" customHeight="1">
      <c r="B27" s="3" t="s">
        <v>23</v>
      </c>
      <c r="C27" s="14" t="s">
        <v>17</v>
      </c>
      <c r="D27" s="29">
        <f>SUM(D28)</f>
        <v>50</v>
      </c>
    </row>
    <row r="28" spans="2:4" ht="27" customHeight="1">
      <c r="B28" s="58" t="s">
        <v>49</v>
      </c>
      <c r="C28" s="54" t="s">
        <v>50</v>
      </c>
      <c r="D28" s="50">
        <v>50</v>
      </c>
    </row>
    <row r="29" spans="2:4" ht="18.75">
      <c r="B29" s="3"/>
      <c r="C29" s="61" t="s">
        <v>18</v>
      </c>
      <c r="D29" s="30">
        <f>SUM(D12+D15+D16+D18+D22+D27+D25)</f>
        <v>1855.9</v>
      </c>
    </row>
    <row r="30" spans="2:4" ht="18.75">
      <c r="B30" s="5" t="s">
        <v>19</v>
      </c>
      <c r="C30" s="15" t="s">
        <v>20</v>
      </c>
      <c r="D30" s="31">
        <f>SUM(D31+D33+D35)</f>
        <v>13983.499999999998</v>
      </c>
    </row>
    <row r="31" spans="2:4" ht="41.25" customHeight="1">
      <c r="B31" s="3" t="s">
        <v>39</v>
      </c>
      <c r="C31" s="35" t="s">
        <v>38</v>
      </c>
      <c r="D31" s="31">
        <f>SUM(D32:D32)</f>
        <v>13180.8</v>
      </c>
    </row>
    <row r="32" spans="2:4" ht="52.5" customHeight="1">
      <c r="B32" s="62" t="s">
        <v>41</v>
      </c>
      <c r="C32" s="63" t="s">
        <v>40</v>
      </c>
      <c r="D32" s="64">
        <v>13180.8</v>
      </c>
    </row>
    <row r="33" spans="2:4" ht="22.5" customHeight="1">
      <c r="B33" s="3" t="s">
        <v>42</v>
      </c>
      <c r="C33" s="35" t="s">
        <v>53</v>
      </c>
      <c r="D33" s="31">
        <f>SUM(D34)</f>
        <v>611.9</v>
      </c>
    </row>
    <row r="34" spans="2:4" ht="41.25" customHeight="1">
      <c r="B34" s="51" t="s">
        <v>36</v>
      </c>
      <c r="C34" s="65" t="s">
        <v>52</v>
      </c>
      <c r="D34" s="64">
        <v>611.9</v>
      </c>
    </row>
    <row r="35" spans="2:4" ht="41.25" customHeight="1">
      <c r="B35" s="3" t="s">
        <v>42</v>
      </c>
      <c r="C35" s="35" t="s">
        <v>54</v>
      </c>
      <c r="D35" s="31">
        <f>SUM(D36:D37)</f>
        <v>190.8</v>
      </c>
    </row>
    <row r="36" spans="2:4" ht="52.5">
      <c r="B36" s="49" t="s">
        <v>57</v>
      </c>
      <c r="C36" s="65" t="s">
        <v>55</v>
      </c>
      <c r="D36" s="64">
        <v>142.8</v>
      </c>
    </row>
    <row r="37" spans="2:4" ht="39.75">
      <c r="B37" s="49" t="s">
        <v>58</v>
      </c>
      <c r="C37" s="65" t="s">
        <v>56</v>
      </c>
      <c r="D37" s="64">
        <v>48</v>
      </c>
    </row>
    <row r="38" spans="2:4" ht="15.75">
      <c r="B38" s="16"/>
      <c r="C38" s="17" t="s">
        <v>21</v>
      </c>
      <c r="D38" s="32">
        <f>SUM(D11+D30)</f>
        <v>15839.399999999998</v>
      </c>
    </row>
    <row r="39" spans="2:4" ht="15">
      <c r="B39" s="18"/>
      <c r="C39" s="19" t="s">
        <v>27</v>
      </c>
      <c r="D39" s="33">
        <f>SUM(D29*5%)</f>
        <v>92.79500000000002</v>
      </c>
    </row>
    <row r="40" spans="2:4" ht="15">
      <c r="B40" s="18"/>
      <c r="C40" s="19" t="s">
        <v>22</v>
      </c>
      <c r="D40" s="34">
        <f>SUM(D38+D39)</f>
        <v>15932.194999999998</v>
      </c>
    </row>
    <row r="43" spans="2:3" ht="12.75">
      <c r="B43" s="41"/>
      <c r="C43" s="36"/>
    </row>
    <row r="44" spans="2:3" ht="12.75">
      <c r="B44" s="36"/>
      <c r="C44" s="36"/>
    </row>
    <row r="45" ht="12.75">
      <c r="B45" s="36"/>
    </row>
  </sheetData>
  <sheetProtection/>
  <mergeCells count="1">
    <mergeCell ref="B6:D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5"/>
  <sheetViews>
    <sheetView zoomScalePageLayoutView="0" workbookViewId="0" topLeftCell="A25">
      <selection activeCell="D11" sqref="D11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42.125" style="0" customWidth="1"/>
    <col min="4" max="4" width="14.00390625" style="20" customWidth="1"/>
    <col min="5" max="5" width="11.125" style="0" customWidth="1"/>
    <col min="6" max="6" width="10.25390625" style="0" customWidth="1"/>
  </cols>
  <sheetData>
    <row r="1" ht="12.75">
      <c r="E1" s="40" t="s">
        <v>64</v>
      </c>
    </row>
    <row r="2" ht="12.75">
      <c r="E2" s="40" t="s">
        <v>63</v>
      </c>
    </row>
    <row r="3" ht="12.75">
      <c r="F3" s="36"/>
    </row>
    <row r="4" ht="12.75">
      <c r="D4" s="36"/>
    </row>
    <row r="6" spans="2:4" ht="25.5" customHeight="1">
      <c r="B6" s="66" t="s">
        <v>62</v>
      </c>
      <c r="C6" s="66"/>
      <c r="D6" s="66"/>
    </row>
    <row r="7" spans="2:4" ht="35.25" customHeight="1">
      <c r="B7" s="66"/>
      <c r="C7" s="66"/>
      <c r="D7" s="66"/>
    </row>
    <row r="8" spans="2:4" ht="12.75" customHeight="1">
      <c r="B8" s="39"/>
      <c r="C8" s="39"/>
      <c r="D8" s="39"/>
    </row>
    <row r="9" spans="2:5" ht="12.75">
      <c r="B9" s="37" t="s">
        <v>0</v>
      </c>
      <c r="C9" s="38" t="s">
        <v>1</v>
      </c>
      <c r="D9" s="22" t="s">
        <v>2</v>
      </c>
      <c r="E9" s="44" t="s">
        <v>2</v>
      </c>
    </row>
    <row r="10" spans="2:5" ht="12.75">
      <c r="B10" s="1" t="s">
        <v>3</v>
      </c>
      <c r="C10" s="2"/>
      <c r="D10" s="23" t="s">
        <v>59</v>
      </c>
      <c r="E10" s="45" t="s">
        <v>60</v>
      </c>
    </row>
    <row r="11" spans="2:5" ht="26.25" customHeight="1">
      <c r="B11" s="3" t="s">
        <v>4</v>
      </c>
      <c r="C11" s="4" t="s">
        <v>5</v>
      </c>
      <c r="D11" s="24">
        <f>SUM(D12+D15+D16+D18+D22+D27+D25)</f>
        <v>1900.9299999999998</v>
      </c>
      <c r="E11" s="24">
        <f>SUM(E12+E15+E16+E18+E22+E27+E25)</f>
        <v>1982.31</v>
      </c>
    </row>
    <row r="12" spans="2:5" ht="18.75">
      <c r="B12" s="5" t="s">
        <v>6</v>
      </c>
      <c r="C12" s="6" t="s">
        <v>7</v>
      </c>
      <c r="D12" s="25">
        <f>SUM(D13)</f>
        <v>370</v>
      </c>
      <c r="E12" s="25">
        <f>SUM(E13)</f>
        <v>370</v>
      </c>
    </row>
    <row r="13" spans="2:5" ht="18.75">
      <c r="B13" s="46" t="s">
        <v>8</v>
      </c>
      <c r="C13" s="8" t="s">
        <v>9</v>
      </c>
      <c r="D13" s="26">
        <f>SUM(D14)</f>
        <v>370</v>
      </c>
      <c r="E13" s="26">
        <f>SUM(E14)</f>
        <v>370</v>
      </c>
    </row>
    <row r="14" spans="2:5" ht="15.75">
      <c r="B14" s="56" t="s">
        <v>10</v>
      </c>
      <c r="C14" s="8" t="s">
        <v>9</v>
      </c>
      <c r="D14" s="26">
        <v>370</v>
      </c>
      <c r="E14" s="26">
        <v>370</v>
      </c>
    </row>
    <row r="15" spans="2:5" ht="78">
      <c r="B15" s="7" t="s">
        <v>31</v>
      </c>
      <c r="C15" s="43" t="s">
        <v>32</v>
      </c>
      <c r="D15" s="42">
        <v>978.93</v>
      </c>
      <c r="E15" s="42">
        <v>1057.31</v>
      </c>
    </row>
    <row r="16" spans="2:5" ht="18.75">
      <c r="B16" s="7" t="s">
        <v>43</v>
      </c>
      <c r="C16" s="43" t="s">
        <v>61</v>
      </c>
      <c r="D16" s="42">
        <f>SUM(D17)</f>
        <v>5</v>
      </c>
      <c r="E16" s="42">
        <f>SUM(E17)</f>
        <v>6</v>
      </c>
    </row>
    <row r="17" spans="2:5" ht="15.75">
      <c r="B17" s="55" t="s">
        <v>44</v>
      </c>
      <c r="C17" s="47" t="s">
        <v>45</v>
      </c>
      <c r="D17" s="48">
        <v>5</v>
      </c>
      <c r="E17" s="48">
        <v>6</v>
      </c>
    </row>
    <row r="18" spans="2:5" ht="18.75">
      <c r="B18" s="5" t="s">
        <v>11</v>
      </c>
      <c r="C18" s="9" t="s">
        <v>12</v>
      </c>
      <c r="D18" s="25">
        <f>SUM(D19:D21)</f>
        <v>441</v>
      </c>
      <c r="E18" s="25">
        <f>SUM(E19:E21)</f>
        <v>441</v>
      </c>
    </row>
    <row r="19" spans="2:5" ht="15.75">
      <c r="B19" s="57" t="s">
        <v>24</v>
      </c>
      <c r="C19" s="10" t="s">
        <v>13</v>
      </c>
      <c r="D19" s="26">
        <v>5</v>
      </c>
      <c r="E19" s="26">
        <v>5</v>
      </c>
    </row>
    <row r="20" spans="2:5" ht="25.5" customHeight="1">
      <c r="B20" s="58" t="s">
        <v>34</v>
      </c>
      <c r="C20" s="11" t="s">
        <v>26</v>
      </c>
      <c r="D20" s="27">
        <v>236</v>
      </c>
      <c r="E20" s="27">
        <v>236</v>
      </c>
    </row>
    <row r="21" spans="2:5" ht="25.5" customHeight="1">
      <c r="B21" s="58" t="s">
        <v>33</v>
      </c>
      <c r="C21" s="11" t="s">
        <v>25</v>
      </c>
      <c r="D21" s="27">
        <v>200</v>
      </c>
      <c r="E21" s="27">
        <v>200</v>
      </c>
    </row>
    <row r="22" spans="2:5" ht="18.75">
      <c r="B22" s="5" t="s">
        <v>35</v>
      </c>
      <c r="C22" s="12" t="s">
        <v>14</v>
      </c>
      <c r="D22" s="28">
        <f>SUM(D23:D24)</f>
        <v>36</v>
      </c>
      <c r="E22" s="28">
        <f>SUM(E23:E24)</f>
        <v>36</v>
      </c>
    </row>
    <row r="23" spans="2:5" ht="15.75">
      <c r="B23" s="57" t="s">
        <v>29</v>
      </c>
      <c r="C23" s="13" t="s">
        <v>15</v>
      </c>
      <c r="D23" s="26">
        <v>0</v>
      </c>
      <c r="E23" s="26">
        <v>0</v>
      </c>
    </row>
    <row r="24" spans="2:5" ht="15.75">
      <c r="B24" s="59" t="s">
        <v>28</v>
      </c>
      <c r="C24" s="21" t="s">
        <v>16</v>
      </c>
      <c r="D24" s="26">
        <v>36</v>
      </c>
      <c r="E24" s="26">
        <v>36</v>
      </c>
    </row>
    <row r="25" spans="2:5" ht="30">
      <c r="B25" s="5" t="s">
        <v>30</v>
      </c>
      <c r="C25" s="52" t="s">
        <v>47</v>
      </c>
      <c r="D25" s="42">
        <f>SUM(D26)</f>
        <v>20</v>
      </c>
      <c r="E25" s="42">
        <f>SUM(E26)</f>
        <v>21</v>
      </c>
    </row>
    <row r="26" spans="2:5" ht="45">
      <c r="B26" s="60" t="s">
        <v>46</v>
      </c>
      <c r="C26" s="53" t="s">
        <v>48</v>
      </c>
      <c r="D26" s="50">
        <v>20</v>
      </c>
      <c r="E26" s="50">
        <v>21</v>
      </c>
    </row>
    <row r="27" spans="2:5" ht="23.25" customHeight="1">
      <c r="B27" s="3" t="s">
        <v>23</v>
      </c>
      <c r="C27" s="14" t="s">
        <v>17</v>
      </c>
      <c r="D27" s="29">
        <f>SUM(D28)</f>
        <v>50</v>
      </c>
      <c r="E27" s="29">
        <f>SUM(E28)</f>
        <v>51</v>
      </c>
    </row>
    <row r="28" spans="2:5" ht="27" customHeight="1">
      <c r="B28" s="58" t="s">
        <v>49</v>
      </c>
      <c r="C28" s="54" t="s">
        <v>50</v>
      </c>
      <c r="D28" s="50">
        <v>50</v>
      </c>
      <c r="E28" s="50">
        <v>51</v>
      </c>
    </row>
    <row r="29" spans="2:5" ht="18.75">
      <c r="B29" s="3"/>
      <c r="C29" s="61" t="s">
        <v>18</v>
      </c>
      <c r="D29" s="30">
        <f>SUM(D12+D15+D16+D18+D22+D27+D25)</f>
        <v>1900.9299999999998</v>
      </c>
      <c r="E29" s="30">
        <f>SUM(E12+E15+E16+E18+E22+E27+E25)</f>
        <v>1982.31</v>
      </c>
    </row>
    <row r="30" spans="2:5" ht="18.75">
      <c r="B30" s="5" t="s">
        <v>19</v>
      </c>
      <c r="C30" s="15" t="s">
        <v>20</v>
      </c>
      <c r="D30" s="31">
        <f>SUM(D31+D33+D35)</f>
        <v>11542.3</v>
      </c>
      <c r="E30" s="31">
        <f>SUM(E31+E33+E35)</f>
        <v>11514.2</v>
      </c>
    </row>
    <row r="31" spans="2:5" ht="41.25" customHeight="1">
      <c r="B31" s="3" t="s">
        <v>39</v>
      </c>
      <c r="C31" s="35" t="s">
        <v>38</v>
      </c>
      <c r="D31" s="31">
        <f>SUM(D32:D32)</f>
        <v>10945.9</v>
      </c>
      <c r="E31" s="31">
        <f>SUM(E32:E32)</f>
        <v>10912.5</v>
      </c>
    </row>
    <row r="32" spans="2:5" ht="52.5" customHeight="1">
      <c r="B32" s="62" t="s">
        <v>41</v>
      </c>
      <c r="C32" s="63" t="s">
        <v>40</v>
      </c>
      <c r="D32" s="64">
        <v>10945.9</v>
      </c>
      <c r="E32" s="64">
        <v>10912.5</v>
      </c>
    </row>
    <row r="33" spans="2:5" ht="22.5" customHeight="1">
      <c r="B33" s="3" t="s">
        <v>42</v>
      </c>
      <c r="C33" s="35" t="s">
        <v>53</v>
      </c>
      <c r="D33" s="31">
        <f>SUM(D34)</f>
        <v>400</v>
      </c>
      <c r="E33" s="31">
        <f>SUM(E34)</f>
        <v>400</v>
      </c>
    </row>
    <row r="34" spans="2:5" ht="41.25" customHeight="1">
      <c r="B34" s="51" t="s">
        <v>36</v>
      </c>
      <c r="C34" s="65" t="s">
        <v>52</v>
      </c>
      <c r="D34" s="64">
        <v>400</v>
      </c>
      <c r="E34" s="64">
        <v>400</v>
      </c>
    </row>
    <row r="35" spans="2:5" ht="41.25" customHeight="1">
      <c r="B35" s="3" t="s">
        <v>42</v>
      </c>
      <c r="C35" s="35" t="s">
        <v>54</v>
      </c>
      <c r="D35" s="31">
        <f>SUM(D36:D37)</f>
        <v>196.4</v>
      </c>
      <c r="E35" s="31">
        <f>SUM(E36:E37)</f>
        <v>201.7</v>
      </c>
    </row>
    <row r="36" spans="2:5" ht="52.5">
      <c r="B36" s="49" t="s">
        <v>57</v>
      </c>
      <c r="C36" s="65" t="s">
        <v>55</v>
      </c>
      <c r="D36" s="64">
        <v>148.4</v>
      </c>
      <c r="E36" s="64">
        <v>153.7</v>
      </c>
    </row>
    <row r="37" spans="2:5" ht="39.75">
      <c r="B37" s="49" t="s">
        <v>58</v>
      </c>
      <c r="C37" s="65" t="s">
        <v>56</v>
      </c>
      <c r="D37" s="64">
        <v>48</v>
      </c>
      <c r="E37" s="64">
        <v>48</v>
      </c>
    </row>
    <row r="38" spans="2:5" ht="15.75">
      <c r="B38" s="16"/>
      <c r="C38" s="17" t="s">
        <v>21</v>
      </c>
      <c r="D38" s="32">
        <f>SUM(D11+D30)</f>
        <v>13443.23</v>
      </c>
      <c r="E38" s="32">
        <f>SUM(E11+E30)</f>
        <v>13496.51</v>
      </c>
    </row>
    <row r="39" spans="2:5" ht="15">
      <c r="B39" s="18"/>
      <c r="C39" s="19" t="s">
        <v>27</v>
      </c>
      <c r="D39" s="33">
        <v>95</v>
      </c>
      <c r="E39" s="33">
        <f>SUM(E29*5%)</f>
        <v>99.1155</v>
      </c>
    </row>
    <row r="40" spans="2:5" ht="15">
      <c r="B40" s="18"/>
      <c r="C40" s="19" t="s">
        <v>22</v>
      </c>
      <c r="D40" s="34">
        <f>SUM(D38+D39)</f>
        <v>13538.23</v>
      </c>
      <c r="E40" s="34">
        <f>SUM(E38+E39)</f>
        <v>13595.6255</v>
      </c>
    </row>
    <row r="43" spans="2:3" ht="12.75">
      <c r="B43" s="41"/>
      <c r="C43" s="36"/>
    </row>
    <row r="44" spans="2:3" ht="12.75">
      <c r="B44" s="36"/>
      <c r="C44" s="36"/>
    </row>
    <row r="45" ht="12.75">
      <c r="B45" s="36"/>
    </row>
  </sheetData>
  <sheetProtection/>
  <mergeCells count="1">
    <mergeCell ref="B6:D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PageLayoutView="0" workbookViewId="0" topLeftCell="A1">
      <selection activeCell="B6" sqref="B6:D7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42.125" style="0" customWidth="1"/>
    <col min="4" max="4" width="14.00390625" style="20" customWidth="1"/>
    <col min="5" max="6" width="10.25390625" style="0" customWidth="1"/>
  </cols>
  <sheetData>
    <row r="1" ht="12.75">
      <c r="E1" s="40" t="s">
        <v>70</v>
      </c>
    </row>
    <row r="2" ht="12.75">
      <c r="E2" s="40" t="s">
        <v>65</v>
      </c>
    </row>
    <row r="3" ht="12.75">
      <c r="F3" s="36"/>
    </row>
    <row r="4" ht="12.75">
      <c r="D4" s="36"/>
    </row>
    <row r="6" spans="2:4" ht="25.5" customHeight="1">
      <c r="B6" s="66" t="s">
        <v>51</v>
      </c>
      <c r="C6" s="66"/>
      <c r="D6" s="66"/>
    </row>
    <row r="7" spans="2:4" ht="35.25" customHeight="1">
      <c r="B7" s="66"/>
      <c r="C7" s="66"/>
      <c r="D7" s="66"/>
    </row>
    <row r="8" spans="2:4" ht="12.75" customHeight="1">
      <c r="B8" s="39"/>
      <c r="C8" s="39"/>
      <c r="D8" s="39"/>
    </row>
    <row r="9" spans="2:4" ht="12.75">
      <c r="B9" s="37" t="s">
        <v>0</v>
      </c>
      <c r="C9" s="38" t="s">
        <v>1</v>
      </c>
      <c r="D9" s="22" t="s">
        <v>2</v>
      </c>
    </row>
    <row r="10" spans="2:4" ht="12.75">
      <c r="B10" s="1" t="s">
        <v>3</v>
      </c>
      <c r="C10" s="2"/>
      <c r="D10" s="23" t="s">
        <v>37</v>
      </c>
    </row>
    <row r="11" spans="2:4" ht="26.25" customHeight="1">
      <c r="B11" s="3" t="s">
        <v>4</v>
      </c>
      <c r="C11" s="4" t="s">
        <v>5</v>
      </c>
      <c r="D11" s="24">
        <f>SUM(D12+D15+D16+D18+D22+D27+D25)</f>
        <v>1855.9</v>
      </c>
    </row>
    <row r="12" spans="2:4" ht="18.75">
      <c r="B12" s="5" t="s">
        <v>6</v>
      </c>
      <c r="C12" s="6" t="s">
        <v>7</v>
      </c>
      <c r="D12" s="25">
        <f>SUM(D13)</f>
        <v>370</v>
      </c>
    </row>
    <row r="13" spans="2:4" ht="18.75">
      <c r="B13" s="46" t="s">
        <v>8</v>
      </c>
      <c r="C13" s="8" t="s">
        <v>9</v>
      </c>
      <c r="D13" s="26">
        <f>SUM(D14)</f>
        <v>370</v>
      </c>
    </row>
    <row r="14" spans="2:4" ht="15.75">
      <c r="B14" s="56" t="s">
        <v>10</v>
      </c>
      <c r="C14" s="8" t="s">
        <v>9</v>
      </c>
      <c r="D14" s="26">
        <v>370</v>
      </c>
    </row>
    <row r="15" spans="2:4" ht="78">
      <c r="B15" s="7" t="s">
        <v>31</v>
      </c>
      <c r="C15" s="43" t="s">
        <v>32</v>
      </c>
      <c r="D15" s="42">
        <v>933.9</v>
      </c>
    </row>
    <row r="16" spans="2:4" ht="18.75">
      <c r="B16" s="7" t="s">
        <v>43</v>
      </c>
      <c r="C16" s="43" t="s">
        <v>61</v>
      </c>
      <c r="D16" s="42">
        <f>SUM(D17)</f>
        <v>5</v>
      </c>
    </row>
    <row r="17" spans="2:4" ht="15.75">
      <c r="B17" s="55" t="s">
        <v>44</v>
      </c>
      <c r="C17" s="47" t="s">
        <v>45</v>
      </c>
      <c r="D17" s="48">
        <v>5</v>
      </c>
    </row>
    <row r="18" spans="2:4" ht="18.75">
      <c r="B18" s="5" t="s">
        <v>11</v>
      </c>
      <c r="C18" s="9" t="s">
        <v>12</v>
      </c>
      <c r="D18" s="25">
        <f>SUM(D19:D21)</f>
        <v>441</v>
      </c>
    </row>
    <row r="19" spans="2:4" ht="15.75">
      <c r="B19" s="57" t="s">
        <v>24</v>
      </c>
      <c r="C19" s="10" t="s">
        <v>13</v>
      </c>
      <c r="D19" s="26">
        <v>5</v>
      </c>
    </row>
    <row r="20" spans="2:4" ht="25.5" customHeight="1">
      <c r="B20" s="58" t="s">
        <v>34</v>
      </c>
      <c r="C20" s="11" t="s">
        <v>26</v>
      </c>
      <c r="D20" s="27">
        <v>236</v>
      </c>
    </row>
    <row r="21" spans="2:4" ht="25.5" customHeight="1">
      <c r="B21" s="58" t="s">
        <v>33</v>
      </c>
      <c r="C21" s="11" t="s">
        <v>25</v>
      </c>
      <c r="D21" s="27">
        <v>200</v>
      </c>
    </row>
    <row r="22" spans="2:4" ht="18.75">
      <c r="B22" s="5" t="s">
        <v>35</v>
      </c>
      <c r="C22" s="12" t="s">
        <v>14</v>
      </c>
      <c r="D22" s="28">
        <f>SUM(D23:D24)</f>
        <v>36</v>
      </c>
    </row>
    <row r="23" spans="2:4" ht="15.75">
      <c r="B23" s="57" t="s">
        <v>29</v>
      </c>
      <c r="C23" s="13" t="s">
        <v>15</v>
      </c>
      <c r="D23" s="26">
        <v>3</v>
      </c>
    </row>
    <row r="24" spans="2:4" ht="15.75">
      <c r="B24" s="59" t="s">
        <v>28</v>
      </c>
      <c r="C24" s="21" t="s">
        <v>16</v>
      </c>
      <c r="D24" s="26">
        <v>33</v>
      </c>
    </row>
    <row r="25" spans="2:4" ht="30">
      <c r="B25" s="5" t="s">
        <v>30</v>
      </c>
      <c r="C25" s="52" t="s">
        <v>47</v>
      </c>
      <c r="D25" s="42">
        <f>SUM(D26)</f>
        <v>20</v>
      </c>
    </row>
    <row r="26" spans="2:4" ht="45">
      <c r="B26" s="60" t="s">
        <v>46</v>
      </c>
      <c r="C26" s="53" t="s">
        <v>48</v>
      </c>
      <c r="D26" s="50">
        <v>20</v>
      </c>
    </row>
    <row r="27" spans="2:4" ht="23.25" customHeight="1">
      <c r="B27" s="3" t="s">
        <v>23</v>
      </c>
      <c r="C27" s="14" t="s">
        <v>17</v>
      </c>
      <c r="D27" s="29">
        <f>SUM(D28)</f>
        <v>50</v>
      </c>
    </row>
    <row r="28" spans="2:4" ht="27" customHeight="1">
      <c r="B28" s="58" t="s">
        <v>49</v>
      </c>
      <c r="C28" s="54" t="s">
        <v>50</v>
      </c>
      <c r="D28" s="50">
        <v>50</v>
      </c>
    </row>
    <row r="29" spans="2:4" ht="18.75">
      <c r="B29" s="3"/>
      <c r="C29" s="61" t="s">
        <v>18</v>
      </c>
      <c r="D29" s="30">
        <f>SUM(D12+D15+D16+D18+D22+D27+D25)</f>
        <v>1855.9</v>
      </c>
    </row>
    <row r="30" spans="2:4" ht="18.75">
      <c r="B30" s="5" t="s">
        <v>19</v>
      </c>
      <c r="C30" s="15" t="s">
        <v>20</v>
      </c>
      <c r="D30" s="31">
        <f>SUM(D31+D33+D36)</f>
        <v>14449.499999999998</v>
      </c>
    </row>
    <row r="31" spans="2:4" ht="41.25" customHeight="1">
      <c r="B31" s="3" t="s">
        <v>39</v>
      </c>
      <c r="C31" s="35" t="s">
        <v>38</v>
      </c>
      <c r="D31" s="31">
        <f>SUM(D32:D32)</f>
        <v>13180.8</v>
      </c>
    </row>
    <row r="32" spans="2:4" ht="52.5" customHeight="1">
      <c r="B32" s="62" t="s">
        <v>41</v>
      </c>
      <c r="C32" s="63" t="s">
        <v>40</v>
      </c>
      <c r="D32" s="64">
        <v>13180.8</v>
      </c>
    </row>
    <row r="33" spans="2:4" ht="22.5" customHeight="1">
      <c r="B33" s="3" t="s">
        <v>42</v>
      </c>
      <c r="C33" s="35" t="s">
        <v>53</v>
      </c>
      <c r="D33" s="31">
        <f>SUM(D34:D35)</f>
        <v>1077.9</v>
      </c>
    </row>
    <row r="34" spans="2:4" ht="41.25" customHeight="1">
      <c r="B34" s="51" t="s">
        <v>36</v>
      </c>
      <c r="C34" s="65" t="s">
        <v>52</v>
      </c>
      <c r="D34" s="64">
        <v>611.9</v>
      </c>
    </row>
    <row r="35" spans="2:4" ht="41.25" customHeight="1">
      <c r="B35" s="51" t="s">
        <v>68</v>
      </c>
      <c r="C35" s="65" t="s">
        <v>69</v>
      </c>
      <c r="D35" s="64">
        <v>466</v>
      </c>
    </row>
    <row r="36" spans="2:4" ht="41.25" customHeight="1">
      <c r="B36" s="3" t="s">
        <v>42</v>
      </c>
      <c r="C36" s="35" t="s">
        <v>54</v>
      </c>
      <c r="D36" s="31">
        <f>SUM(D37:D38)</f>
        <v>190.8</v>
      </c>
    </row>
    <row r="37" spans="2:4" ht="52.5">
      <c r="B37" s="49" t="s">
        <v>57</v>
      </c>
      <c r="C37" s="65" t="s">
        <v>55</v>
      </c>
      <c r="D37" s="64">
        <v>142.8</v>
      </c>
    </row>
    <row r="38" spans="2:4" ht="39.75">
      <c r="B38" s="49" t="s">
        <v>58</v>
      </c>
      <c r="C38" s="65" t="s">
        <v>56</v>
      </c>
      <c r="D38" s="64">
        <v>48</v>
      </c>
    </row>
    <row r="39" spans="2:4" ht="15.75">
      <c r="B39" s="16"/>
      <c r="C39" s="17" t="s">
        <v>21</v>
      </c>
      <c r="D39" s="32">
        <f>SUM(D11+D30)</f>
        <v>16305.399999999998</v>
      </c>
    </row>
    <row r="40" spans="2:4" ht="15">
      <c r="B40" s="18"/>
      <c r="C40" s="19" t="s">
        <v>67</v>
      </c>
      <c r="D40" s="33">
        <v>493.9</v>
      </c>
    </row>
    <row r="41" spans="2:4" ht="15">
      <c r="B41" s="18"/>
      <c r="C41" s="19" t="s">
        <v>22</v>
      </c>
      <c r="D41" s="34">
        <f>SUM(D39+D40)</f>
        <v>16799.3</v>
      </c>
    </row>
    <row r="44" spans="2:3" ht="12.75">
      <c r="B44" s="41"/>
      <c r="C44" s="36"/>
    </row>
    <row r="45" spans="2:3" ht="12.75">
      <c r="B45" s="36"/>
      <c r="C45" s="36"/>
    </row>
    <row r="46" ht="12.75">
      <c r="B46" s="36"/>
    </row>
  </sheetData>
  <sheetProtection/>
  <mergeCells count="1">
    <mergeCell ref="B6:D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Ольга</cp:lastModifiedBy>
  <cp:lastPrinted>2022-03-03T04:15:57Z</cp:lastPrinted>
  <dcterms:created xsi:type="dcterms:W3CDTF">2005-11-29T06:08:22Z</dcterms:created>
  <dcterms:modified xsi:type="dcterms:W3CDTF">2022-03-05T04:35:38Z</dcterms:modified>
  <cp:category/>
  <cp:version/>
  <cp:contentType/>
  <cp:contentStatus/>
</cp:coreProperties>
</file>